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3MAC_87.457\"/>
    </mc:Choice>
  </mc:AlternateContent>
  <xr:revisionPtr revIDLastSave="0" documentId="13_ncr:1_{7CF39699-DD72-4233-ABD3-2D6B690165F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 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DESPESAS'!$A$5:$K$14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DESPESAS'!$A$1:$G$14</definedName>
    <definedName name="_xlnm.Print_Area" localSheetId="2">'FLUXO DE CAIXA'!$A$1:$B$18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8" l="1"/>
  <c r="B15" i="7" l="1"/>
  <c r="B9" i="7"/>
  <c r="B17" i="7" l="1"/>
</calcChain>
</file>

<file path=xl/sharedStrings.xml><?xml version="1.0" encoding="utf-8"?>
<sst xmlns="http://schemas.openxmlformats.org/spreadsheetml/2006/main" count="48" uniqueCount="32">
  <si>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</si>
  <si>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</si>
  <si>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</si>
  <si>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</si>
  <si>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</si>
  <si>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</si>
  <si>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</si>
  <si>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</si>
  <si>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</si>
  <si>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</si>
  <si>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</si>
  <si>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</si>
  <si>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</si>
  <si>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</si>
  <si>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</si>
  <si>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</si>
  <si>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</si>
  <si>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</si>
  <si>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</si>
  <si>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SERVIÇOS DE TERCEIROS</t>
  </si>
  <si>
    <t>TOTAL</t>
  </si>
  <si>
    <t>JULHO/2025</t>
  </si>
  <si>
    <t xml:space="preserve">REFEIÇÕES FORNECIDAS NO HOSPITAL        </t>
  </si>
  <si>
    <t xml:space="preserve">ISS PJ                                  </t>
  </si>
  <si>
    <t xml:space="preserve">CORRETAGEM DE CÂMBIO - IMPORTAÇÕES      </t>
  </si>
  <si>
    <t xml:space="preserve">CIDE - IMPORTAÇÕES                      </t>
  </si>
  <si>
    <t xml:space="preserve">SERVIÇOS DIVERSOS - (ISS 5%)            </t>
  </si>
  <si>
    <t>MATERIAIS DE CONSUMO</t>
  </si>
  <si>
    <t xml:space="preserve">MASSIMA SOLUCOES EM ALIMENTACAO LTDA                        </t>
  </si>
  <si>
    <t xml:space="preserve">PREFEITURA DO MUNICIPIO DE SAO PAULO                        </t>
  </si>
  <si>
    <t xml:space="preserve">AGK CORRETORA DE CAMBIO S/A                                 </t>
  </si>
  <si>
    <t xml:space="preserve">SECRETARIA DA RECEITA FEDERAL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</si>
</sst>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  <numFmt numFmtId="167" formatCode="dd/mm/yy;@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4" fillId="0" borderId="0" xfId="66" applyFont="1" applyAlignment="1">
      <alignment vertical="center"/>
    </xf>
    <xf numFmtId="0" fontId="26" fillId="0" borderId="0" xfId="66" applyFont="1" applyAlignment="1">
      <alignment vertical="center"/>
    </xf>
    <xf numFmtId="0" fontId="22" fillId="0" borderId="0" xfId="67"/>
    <xf numFmtId="0" fontId="28" fillId="0" borderId="0" xfId="68" applyFont="1" applyAlignment="1">
      <alignment vertical="center"/>
    </xf>
    <xf numFmtId="0" fontId="2" fillId="0" borderId="0" xfId="69"/>
    <xf numFmtId="0" fontId="28" fillId="0" borderId="0" xfId="70" applyFont="1" applyAlignment="1">
      <alignment vertical="center"/>
    </xf>
    <xf numFmtId="0" fontId="30" fillId="0" borderId="0" xfId="70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0" applyFont="1" applyBorder="1" applyAlignment="1">
      <alignment horizontal="left" vertical="center" wrapText="1"/>
    </xf>
    <xf numFmtId="4" fontId="32" fillId="0" borderId="13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2" xfId="68" applyFont="1" applyFill="1" applyBorder="1" applyAlignment="1">
      <alignment horizontal="left" vertical="center" wrapText="1"/>
    </xf>
    <xf numFmtId="4" fontId="31" fillId="34" borderId="13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2" fillId="0" borderId="0" xfId="69" applyNumberFormat="1"/>
    <xf numFmtId="0" fontId="31" fillId="34" borderId="12" xfId="68" applyFont="1" applyFill="1" applyBorder="1" applyAlignment="1">
      <alignment horizontal="left" vertical="center"/>
    </xf>
    <xf numFmtId="4" fontId="34" fillId="34" borderId="13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4" xfId="68" applyFont="1" applyFill="1" applyBorder="1" applyAlignment="1">
      <alignment vertical="center"/>
    </xf>
    <xf numFmtId="166" fontId="35" fillId="35" borderId="15" xfId="68" applyNumberFormat="1" applyFont="1" applyFill="1" applyBorder="1" applyAlignment="1">
      <alignment vertical="center"/>
    </xf>
    <xf numFmtId="0" fontId="36" fillId="0" borderId="0" xfId="68" applyFont="1"/>
    <xf numFmtId="0" fontId="37" fillId="0" borderId="0" xfId="71" applyFont="1" applyAlignment="1">
      <alignment vertical="center"/>
    </xf>
    <xf numFmtId="0" fontId="1" fillId="0" borderId="0" xfId="71" applyAlignment="1">
      <alignment vertical="center"/>
    </xf>
    <xf numFmtId="0" fontId="38" fillId="0" borderId="0" xfId="71" applyFont="1" applyAlignment="1">
      <alignment vertical="center"/>
    </xf>
    <xf numFmtId="0" fontId="1" fillId="0" borderId="0" xfId="71"/>
    <xf numFmtId="0" fontId="39" fillId="0" borderId="0" xfId="71" applyFont="1" applyAlignment="1">
      <alignment vertical="center"/>
    </xf>
    <xf numFmtId="0" fontId="40" fillId="0" borderId="0" xfId="71" applyFont="1" applyAlignment="1">
      <alignment vertical="center" wrapText="1"/>
    </xf>
    <xf numFmtId="0" fontId="40" fillId="0" borderId="0" xfId="71" applyFont="1" applyAlignment="1">
      <alignment horizontal="center" vertical="center" wrapText="1"/>
    </xf>
    <xf numFmtId="165" fontId="41" fillId="0" borderId="0" xfId="71" applyNumberFormat="1" applyFont="1" applyAlignment="1">
      <alignment vertical="center"/>
    </xf>
    <xf numFmtId="0" fontId="42" fillId="0" borderId="0" xfId="71" applyFont="1" applyAlignment="1">
      <alignment vertical="center"/>
    </xf>
    <xf numFmtId="0" fontId="43" fillId="36" borderId="16" xfId="71" applyFont="1" applyFill="1" applyBorder="1" applyAlignment="1">
      <alignment horizontal="center" vertical="center"/>
    </xf>
    <xf numFmtId="0" fontId="43" fillId="36" borderId="16" xfId="71" applyFont="1" applyFill="1" applyBorder="1" applyAlignment="1">
      <alignment horizontal="left" vertical="center" indent="1"/>
    </xf>
    <xf numFmtId="0" fontId="43" fillId="36" borderId="16" xfId="71" applyFont="1" applyFill="1" applyBorder="1" applyAlignment="1">
      <alignment horizontal="left" vertical="center" indent="2"/>
    </xf>
    <xf numFmtId="14" fontId="44" fillId="36" borderId="16" xfId="71" applyNumberFormat="1" applyFont="1" applyFill="1" applyBorder="1" applyAlignment="1">
      <alignment horizontal="center" vertical="center"/>
    </xf>
    <xf numFmtId="14" fontId="44" fillId="36" borderId="16" xfId="71" applyNumberFormat="1" applyFont="1" applyFill="1" applyBorder="1" applyAlignment="1">
      <alignment horizontal="center" vertical="center" wrapText="1"/>
    </xf>
    <xf numFmtId="0" fontId="45" fillId="0" borderId="0" xfId="71" applyFont="1"/>
    <xf numFmtId="0" fontId="46" fillId="0" borderId="16" xfId="72" quotePrefix="1" applyNumberFormat="1" applyFont="1" applyFill="1" applyBorder="1" applyAlignment="1">
      <alignment horizontal="center" vertical="center"/>
    </xf>
    <xf numFmtId="0" fontId="47" fillId="0" borderId="16" xfId="72" applyNumberFormat="1" applyFont="1" applyFill="1" applyBorder="1" applyAlignment="1">
      <alignment horizontal="center" vertical="center"/>
    </xf>
    <xf numFmtId="0" fontId="47" fillId="0" borderId="16" xfId="72" applyNumberFormat="1" applyFont="1" applyFill="1" applyBorder="1" applyAlignment="1">
      <alignment horizontal="left" vertical="center" indent="1"/>
    </xf>
    <xf numFmtId="43" fontId="47" fillId="0" borderId="16" xfId="72" applyFont="1" applyFill="1" applyBorder="1" applyAlignment="1">
      <alignment horizontal="left" vertical="center"/>
    </xf>
    <xf numFmtId="4" fontId="47" fillId="0" borderId="16" xfId="71" applyNumberFormat="1" applyFont="1" applyBorder="1" applyAlignment="1">
      <alignment horizontal="center" vertical="center"/>
    </xf>
    <xf numFmtId="167" fontId="47" fillId="0" borderId="16" xfId="71" applyNumberFormat="1" applyFont="1" applyBorder="1" applyAlignment="1">
      <alignment horizontal="center" vertical="center"/>
    </xf>
    <xf numFmtId="165" fontId="48" fillId="36" borderId="20" xfId="71" applyNumberFormat="1" applyFont="1" applyFill="1" applyBorder="1" applyAlignment="1">
      <alignment vertical="center"/>
    </xf>
    <xf numFmtId="0" fontId="49" fillId="0" borderId="0" xfId="71" applyFont="1" applyAlignment="1">
      <alignment horizontal="center" vertical="center"/>
    </xf>
    <xf numFmtId="0" fontId="49" fillId="0" borderId="0" xfId="71" applyFont="1" applyAlignment="1">
      <alignment vertical="center"/>
    </xf>
    <xf numFmtId="0" fontId="1" fillId="0" borderId="0" xfId="71" applyAlignment="1">
      <alignment horizontal="center"/>
    </xf>
    <xf numFmtId="0" fontId="1" fillId="0" borderId="0" xfId="71" applyAlignment="1">
      <alignment horizontal="left" indent="1"/>
    </xf>
    <xf numFmtId="4" fontId="1" fillId="0" borderId="0" xfId="71" applyNumberFormat="1" applyAlignment="1">
      <alignment horizontal="right"/>
    </xf>
    <xf numFmtId="14" fontId="1" fillId="0" borderId="0" xfId="71" applyNumberFormat="1" applyAlignment="1">
      <alignment horizontal="left" indent="1"/>
    </xf>
    <xf numFmtId="0" fontId="24" fillId="33" borderId="0" xfId="66" applyFont="1" applyFill="1" applyAlignment="1">
      <alignment horizontal="center" vertical="center"/>
    </xf>
    <xf numFmtId="0" fontId="23" fillId="0" borderId="0" xfId="66" applyFont="1" applyAlignment="1">
      <alignment horizontal="center" vertical="center"/>
    </xf>
    <xf numFmtId="0" fontId="25" fillId="0" borderId="0" xfId="66" applyFont="1" applyAlignment="1">
      <alignment horizontal="center" vertical="center" wrapText="1"/>
    </xf>
    <xf numFmtId="17" fontId="25" fillId="0" borderId="0" xfId="66" quotePrefix="1" applyNumberFormat="1" applyFont="1" applyAlignment="1">
      <alignment horizontal="center" vertical="center"/>
    </xf>
    <xf numFmtId="0" fontId="25" fillId="0" borderId="0" xfId="66" applyFont="1" applyAlignment="1">
      <alignment horizontal="center" vertical="center"/>
    </xf>
    <xf numFmtId="49" fontId="27" fillId="0" borderId="0" xfId="66" applyNumberFormat="1" applyFont="1" applyAlignment="1">
      <alignment horizontal="center" vertical="center"/>
    </xf>
    <xf numFmtId="0" fontId="29" fillId="0" borderId="0" xfId="70" applyFont="1" applyAlignment="1">
      <alignment horizontal="center" vertical="center"/>
    </xf>
    <xf numFmtId="0" fontId="37" fillId="0" borderId="0" xfId="71" applyFont="1" applyAlignment="1">
      <alignment horizontal="center" vertical="center"/>
    </xf>
    <xf numFmtId="0" fontId="38" fillId="0" borderId="0" xfId="71" applyFont="1" applyAlignment="1">
      <alignment horizontal="center" vertical="center"/>
    </xf>
    <xf numFmtId="0" fontId="48" fillId="36" borderId="17" xfId="71" applyFont="1" applyFill="1" applyBorder="1" applyAlignment="1">
      <alignment horizontal="left" vertical="center" indent="1"/>
    </xf>
    <xf numFmtId="0" fontId="48" fillId="36" borderId="18" xfId="71" applyFont="1" applyFill="1" applyBorder="1" applyAlignment="1">
      <alignment horizontal="left" vertical="center" indent="1"/>
    </xf>
    <xf numFmtId="0" fontId="48" fillId="36" borderId="19" xfId="71" applyFont="1" applyFill="1" applyBorder="1" applyAlignment="1">
      <alignment horizontal="left" vertical="center" indent="1"/>
    </xf>
  </cellXfs>
  <cellStyles count="73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3 2 2" xfId="71" xr:uid="{EC909780-4180-453A-952C-6783EC5ED0C0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2" xr:uid="{FA5EDB2D-8862-4331-A70C-D324B0C5C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40028E-E886-4A02-A1B0-6254825359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325349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zoomScale="70" zoomScaleNormal="70" workbookViewId="0">
      <selection activeCell="D13" sqref="D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" customFormat="1" ht="30.75" x14ac:dyDescent="0.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" customFormat="1" ht="30.75" x14ac:dyDescent="0.2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" customFormat="1" ht="35.25" customHeight="1" x14ac:dyDescent="0.2">
      <c r="A6" s="57" t="s">
        <v>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 t="s">
        <v>21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workbookViewId="0">
      <selection activeCell="G41" sqref="G41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1"/>
  <sheetViews>
    <sheetView showGridLines="0" zoomScale="85" zoomScaleNormal="85" workbookViewId="0">
      <selection activeCell="F15" sqref="F15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0" t="s">
        <v>6</v>
      </c>
      <c r="B3" s="60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574344.14</v>
      </c>
    </row>
    <row r="7" spans="1:4" ht="27.6" customHeight="1" x14ac:dyDescent="0.25">
      <c r="A7" s="10" t="s">
        <v>8</v>
      </c>
      <c r="B7" s="11">
        <v>5331.35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5331.35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27</v>
      </c>
      <c r="B12" s="11">
        <v>-188812.74</v>
      </c>
      <c r="C12" s="18"/>
      <c r="D12" s="18"/>
    </row>
    <row r="13" spans="1:4" ht="27.6" customHeight="1" x14ac:dyDescent="0.25">
      <c r="A13" s="10" t="s">
        <v>19</v>
      </c>
      <c r="B13" s="11">
        <v>-58266.74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SUM(B12:B14)</f>
        <v>-247079.47999999998</v>
      </c>
      <c r="C15" s="18"/>
    </row>
    <row r="16" spans="1:4" x14ac:dyDescent="0.25">
      <c r="B16" s="22"/>
    </row>
    <row r="17" spans="1:2" ht="27.6" customHeight="1" thickBot="1" x14ac:dyDescent="0.3">
      <c r="A17" s="23" t="s">
        <v>10</v>
      </c>
      <c r="B17" s="24">
        <f>B6+B9+B15</f>
        <v>332596.01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C67-D767-413E-A89A-700835C14C17}">
  <dimension ref="A1:K14"/>
  <sheetViews>
    <sheetView showGridLines="0" tabSelected="1" zoomScaleNormal="100" workbookViewId="0">
      <selection activeCell="E27" sqref="E27"/>
    </sheetView>
  </sheetViews>
  <sheetFormatPr defaultRowHeight="15" x14ac:dyDescent="0.25"/>
  <cols>
    <col min="1" max="1" width="6.140625" style="50" customWidth="1"/>
    <col min="2" max="2" width="13.42578125" style="50" customWidth="1"/>
    <col min="3" max="3" width="45.28515625" style="51" bestFit="1" customWidth="1"/>
    <col min="4" max="4" width="25" style="51" customWidth="1"/>
    <col min="5" max="5" width="61.85546875" style="51" customWidth="1"/>
    <col min="6" max="6" width="18.28515625" style="52" bestFit="1" customWidth="1"/>
    <col min="7" max="7" width="14.85546875" style="53" customWidth="1"/>
    <col min="8" max="16384" width="9.140625" style="29"/>
  </cols>
  <sheetData>
    <row r="1" spans="1:11" s="27" customFormat="1" ht="53.25" customHeight="1" x14ac:dyDescent="0.2">
      <c r="A1" s="61"/>
      <c r="B1" s="61"/>
      <c r="C1" s="61"/>
      <c r="D1" s="61"/>
      <c r="E1" s="61"/>
      <c r="F1" s="61"/>
      <c r="G1" s="61"/>
      <c r="H1" s="26"/>
    </row>
    <row r="2" spans="1:11" ht="12" customHeight="1" x14ac:dyDescent="0.25">
      <c r="A2" s="62" t="s">
        <v>11</v>
      </c>
      <c r="B2" s="62"/>
      <c r="C2" s="62"/>
      <c r="D2" s="62"/>
      <c r="E2" s="62"/>
      <c r="F2" s="62"/>
      <c r="G2" s="62"/>
      <c r="H2" s="28"/>
      <c r="I2" s="28"/>
      <c r="J2" s="28"/>
      <c r="K2" s="28"/>
    </row>
    <row r="3" spans="1:11" s="30" customFormat="1" ht="20.100000000000001" customHeight="1" x14ac:dyDescent="0.2">
      <c r="A3" s="62"/>
      <c r="B3" s="62"/>
      <c r="C3" s="62"/>
      <c r="D3" s="62"/>
      <c r="E3" s="62"/>
      <c r="F3" s="62"/>
      <c r="G3" s="62"/>
      <c r="H3" s="28"/>
      <c r="I3" s="28"/>
      <c r="J3" s="28"/>
      <c r="K3" s="28"/>
    </row>
    <row r="4" spans="1:11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1" s="40" customFormat="1" ht="27" customHeight="1" x14ac:dyDescent="0.2">
      <c r="A5" s="35" t="s">
        <v>12</v>
      </c>
      <c r="B5" s="35" t="s">
        <v>13</v>
      </c>
      <c r="C5" s="36" t="s">
        <v>14</v>
      </c>
      <c r="D5" s="36" t="s">
        <v>15</v>
      </c>
      <c r="E5" s="37" t="s">
        <v>16</v>
      </c>
      <c r="F5" s="38" t="s">
        <v>17</v>
      </c>
      <c r="G5" s="39" t="s">
        <v>18</v>
      </c>
    </row>
    <row r="6" spans="1:11" x14ac:dyDescent="0.25">
      <c r="A6" s="41">
        <v>1</v>
      </c>
      <c r="B6" s="42">
        <v>87314</v>
      </c>
      <c r="C6" s="43" t="s">
        <v>22</v>
      </c>
      <c r="D6" s="43" t="s">
        <v>27</v>
      </c>
      <c r="E6" s="44" t="s">
        <v>28</v>
      </c>
      <c r="F6" s="45">
        <v>-16233.05</v>
      </c>
      <c r="G6" s="46">
        <v>45845</v>
      </c>
    </row>
    <row r="7" spans="1:11" x14ac:dyDescent="0.25">
      <c r="A7" s="41">
        <v>2</v>
      </c>
      <c r="B7" s="42">
        <v>87315</v>
      </c>
      <c r="C7" s="43" t="s">
        <v>22</v>
      </c>
      <c r="D7" s="43" t="s">
        <v>27</v>
      </c>
      <c r="E7" s="44" t="s">
        <v>28</v>
      </c>
      <c r="F7" s="45">
        <v>-80846.58</v>
      </c>
      <c r="G7" s="46">
        <v>45845</v>
      </c>
    </row>
    <row r="8" spans="1:11" x14ac:dyDescent="0.25">
      <c r="A8" s="41">
        <v>3</v>
      </c>
      <c r="B8" s="42">
        <v>769111</v>
      </c>
      <c r="C8" s="43" t="s">
        <v>23</v>
      </c>
      <c r="D8" s="43" t="s">
        <v>19</v>
      </c>
      <c r="E8" s="44" t="s">
        <v>29</v>
      </c>
      <c r="F8" s="45">
        <v>-15772.16</v>
      </c>
      <c r="G8" s="46">
        <v>45848</v>
      </c>
    </row>
    <row r="9" spans="1:11" x14ac:dyDescent="0.25">
      <c r="A9" s="41">
        <v>4</v>
      </c>
      <c r="B9" s="42">
        <v>5120250100</v>
      </c>
      <c r="C9" s="43" t="s">
        <v>24</v>
      </c>
      <c r="D9" s="43" t="s">
        <v>19</v>
      </c>
      <c r="E9" s="44" t="s">
        <v>30</v>
      </c>
      <c r="F9" s="45">
        <v>-165.23</v>
      </c>
      <c r="G9" s="46">
        <v>45848</v>
      </c>
    </row>
    <row r="10" spans="1:11" x14ac:dyDescent="0.25">
      <c r="A10" s="41">
        <v>5</v>
      </c>
      <c r="B10" s="42">
        <v>5120250100</v>
      </c>
      <c r="C10" s="43" t="s">
        <v>25</v>
      </c>
      <c r="D10" s="43" t="s">
        <v>19</v>
      </c>
      <c r="E10" s="44" t="s">
        <v>31</v>
      </c>
      <c r="F10" s="45">
        <v>-37143.33</v>
      </c>
      <c r="G10" s="46">
        <v>45853</v>
      </c>
    </row>
    <row r="11" spans="1:11" x14ac:dyDescent="0.25">
      <c r="A11" s="41">
        <v>6</v>
      </c>
      <c r="B11" s="42">
        <v>651</v>
      </c>
      <c r="C11" s="43" t="s">
        <v>26</v>
      </c>
      <c r="D11" s="43" t="s">
        <v>19</v>
      </c>
      <c r="E11" s="44" t="s">
        <v>28</v>
      </c>
      <c r="F11" s="45">
        <v>-5186.0199999999995</v>
      </c>
      <c r="G11" s="46">
        <v>45856</v>
      </c>
    </row>
    <row r="12" spans="1:11" x14ac:dyDescent="0.25">
      <c r="A12" s="41">
        <v>7</v>
      </c>
      <c r="B12" s="42">
        <v>87363</v>
      </c>
      <c r="C12" s="43" t="s">
        <v>22</v>
      </c>
      <c r="D12" s="43" t="s">
        <v>27</v>
      </c>
      <c r="E12" s="44" t="s">
        <v>28</v>
      </c>
      <c r="F12" s="45">
        <v>-10638.19</v>
      </c>
      <c r="G12" s="46">
        <v>45856</v>
      </c>
    </row>
    <row r="13" spans="1:11" ht="15.75" thickBot="1" x14ac:dyDescent="0.3">
      <c r="A13" s="41">
        <v>8</v>
      </c>
      <c r="B13" s="42">
        <v>87364</v>
      </c>
      <c r="C13" s="43" t="s">
        <v>22</v>
      </c>
      <c r="D13" s="43" t="s">
        <v>27</v>
      </c>
      <c r="E13" s="44" t="s">
        <v>28</v>
      </c>
      <c r="F13" s="45">
        <v>-81094.92</v>
      </c>
      <c r="G13" s="46">
        <v>45856</v>
      </c>
    </row>
    <row r="14" spans="1:11" s="49" customFormat="1" ht="26.45" customHeight="1" thickBot="1" x14ac:dyDescent="0.25">
      <c r="A14" s="63" t="s">
        <v>20</v>
      </c>
      <c r="B14" s="64"/>
      <c r="C14" s="64"/>
      <c r="D14" s="64"/>
      <c r="E14" s="65"/>
      <c r="F14" s="47">
        <f>SUM(F6:F13)</f>
        <v>-247079.47999999998</v>
      </c>
      <c r="G14" s="48"/>
    </row>
  </sheetData>
  <autoFilter ref="A5:K14" xr:uid="{976D4B08-F492-419D-B5F0-494842D75A0E}"/>
  <mergeCells count="3">
    <mergeCell ref="A1:G1"/>
    <mergeCell ref="A2:G3"/>
    <mergeCell ref="A14:E14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6F3C27-3B1A-40A8-8F25-3DFA5D164531}"/>
</file>

<file path=customXml/itemProps2.xml><?xml version="1.0" encoding="utf-8"?>
<ds:datastoreItem xmlns:ds="http://schemas.openxmlformats.org/officeDocument/2006/customXml" ds:itemID="{AED06B4F-4902-41C1-AD1A-25D7698F0FE1}"/>
</file>

<file path=customXml/itemProps3.xml><?xml version="1.0" encoding="utf-8"?>
<ds:datastoreItem xmlns:ds="http://schemas.openxmlformats.org/officeDocument/2006/customXml" ds:itemID="{EB9DE114-E4EC-42BD-BDCD-DC15CF39B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2022-07-26T14:21:02Z</dcterms:created>
  <dcterms:modified xsi:type="dcterms:W3CDTF">2025-08-14T12:19:57Z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